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000"/>
  </bookViews>
  <sheets>
    <sheet name="course catalog_web " sheetId="2" r:id="rId1"/>
  </sheets>
  <definedNames>
    <definedName name="valHighlight">IFERROR(IF(#REF!="Yes", TRUE, FALSE),FALSE)</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4" i="2" l="1"/>
  <c r="B63" i="2"/>
  <c r="I62" i="2"/>
  <c r="I61" i="2"/>
  <c r="I60" i="2"/>
  <c r="B19" i="2"/>
  <c r="B33" i="2"/>
  <c r="B13" i="2"/>
  <c r="B56" i="2"/>
  <c r="B51" i="2"/>
  <c r="B17" i="2"/>
  <c r="B16" i="2"/>
  <c r="B15" i="2"/>
  <c r="B35" i="2"/>
  <c r="B31" i="2"/>
  <c r="B4" i="2"/>
  <c r="B37" i="2"/>
  <c r="B36" i="2"/>
  <c r="B12" i="2"/>
  <c r="B10" i="2"/>
  <c r="B5" i="2"/>
  <c r="B21" i="2"/>
  <c r="B30" i="2"/>
  <c r="B32" i="2"/>
  <c r="B22" i="2"/>
</calcChain>
</file>

<file path=xl/sharedStrings.xml><?xml version="1.0" encoding="utf-8"?>
<sst xmlns="http://schemas.openxmlformats.org/spreadsheetml/2006/main" count="344" uniqueCount="134">
  <si>
    <t>For Reorder</t>
  </si>
  <si>
    <t>Course ID</t>
  </si>
  <si>
    <t>Course Title</t>
  </si>
  <si>
    <t>ECTS credits</t>
  </si>
  <si>
    <t>Semester</t>
  </si>
  <si>
    <t>Study cycle</t>
  </si>
  <si>
    <t>Study program</t>
  </si>
  <si>
    <t>SIT137</t>
  </si>
  <si>
    <t>Programming tools on UNIX computers</t>
  </si>
  <si>
    <t>Autumn</t>
  </si>
  <si>
    <t>Undergraduate</t>
  </si>
  <si>
    <t>Spring</t>
  </si>
  <si>
    <t>Programming methods and abstractions</t>
  </si>
  <si>
    <t>SIT127</t>
  </si>
  <si>
    <t>DPR006</t>
  </si>
  <si>
    <t>Applied artificial ingelligence</t>
  </si>
  <si>
    <t>Graduate</t>
  </si>
  <si>
    <t>DTT004</t>
  </si>
  <si>
    <t>English for Specific Purposes 1 (Trade and Tourism Management)</t>
  </si>
  <si>
    <t>DTT011</t>
  </si>
  <si>
    <t>English for Specific Purposes 2 (Trade and Tourism Management)</t>
  </si>
  <si>
    <t>SRF004</t>
  </si>
  <si>
    <t>Business English I (Intermediate)</t>
  </si>
  <si>
    <t>SRF012</t>
  </si>
  <si>
    <t>Business English II (Intermediate to Upper-intermediate)</t>
  </si>
  <si>
    <t>DET001</t>
  </si>
  <si>
    <t>Business Communication</t>
  </si>
  <si>
    <t>SRC110</t>
  </si>
  <si>
    <t>Technical English for ICT Studies</t>
  </si>
  <si>
    <t>SRC142</t>
  </si>
  <si>
    <t>Communication skills and cultural awareness (elective course)</t>
  </si>
  <si>
    <t>SEL005</t>
  </si>
  <si>
    <t>English language 1 (Intermediate)</t>
  </si>
  <si>
    <t>SEL010</t>
  </si>
  <si>
    <t>English language 2 (Intermediate to Upper-intermediate)</t>
  </si>
  <si>
    <t>SEL015</t>
  </si>
  <si>
    <t>Technical English for Electrical Engineering</t>
  </si>
  <si>
    <t>STT027</t>
  </si>
  <si>
    <t>Business German I (Elementary,Tourism)</t>
  </si>
  <si>
    <t>STT038</t>
  </si>
  <si>
    <t>Business German II (Intermediate,Tourism)</t>
  </si>
  <si>
    <t>DTT024</t>
  </si>
  <si>
    <t>German for Specific Purposes (Tourism)</t>
  </si>
  <si>
    <t>SRC140</t>
  </si>
  <si>
    <t>German language (Elementary)</t>
  </si>
  <si>
    <t>SEL059</t>
  </si>
  <si>
    <t>STT028</t>
  </si>
  <si>
    <t>STT039</t>
  </si>
  <si>
    <t>DTT025</t>
  </si>
  <si>
    <t>SRC141</t>
  </si>
  <si>
    <t>SEL060</t>
  </si>
  <si>
    <t>Business Italian I (Elementary, Tourism)</t>
  </si>
  <si>
    <t>Business Italian II (Intermediate, Tourism)</t>
  </si>
  <si>
    <t>Italian for Specific Purposes (Tourism)</t>
  </si>
  <si>
    <t>Italian language (Elementary)</t>
  </si>
  <si>
    <t>SEL058</t>
  </si>
  <si>
    <t>French language (Elementary)</t>
  </si>
  <si>
    <t>SKS003</t>
  </si>
  <si>
    <t>Engineering Mechanics - Statics</t>
  </si>
  <si>
    <t>SKS017</t>
  </si>
  <si>
    <t>Technical Thermodynamics</t>
  </si>
  <si>
    <t>SKS031</t>
  </si>
  <si>
    <t>Fundamentals of Mechatronics</t>
  </si>
  <si>
    <t>SKS008</t>
  </si>
  <si>
    <t>SKS010</t>
  </si>
  <si>
    <t>Engineering Mechanic - Dynamics</t>
  </si>
  <si>
    <t>SKS022</t>
  </si>
  <si>
    <t>Fluid Mechanics</t>
  </si>
  <si>
    <t>SKS041</t>
  </si>
  <si>
    <t>Renewable Sources of Energy</t>
  </si>
  <si>
    <t>DST021</t>
  </si>
  <si>
    <t>Light Structures</t>
  </si>
  <si>
    <t>DST022</t>
  </si>
  <si>
    <t>Heating and Air Conditioning</t>
  </si>
  <si>
    <t>SRF014</t>
  </si>
  <si>
    <t>Cost accounting</t>
  </si>
  <si>
    <t>SRF042</t>
  </si>
  <si>
    <t>SRF026</t>
  </si>
  <si>
    <t>Value added tax</t>
  </si>
  <si>
    <t>SRF027</t>
  </si>
  <si>
    <t>Insurance and reinsurance</t>
  </si>
  <si>
    <t>SRF017</t>
  </si>
  <si>
    <t>Corporate finance I.</t>
  </si>
  <si>
    <t>DRF013</t>
  </si>
  <si>
    <t>DRF029</t>
  </si>
  <si>
    <t>Personal finance management</t>
  </si>
  <si>
    <t>Financial Analysis</t>
  </si>
  <si>
    <t>STT015</t>
  </si>
  <si>
    <t>Management</t>
  </si>
  <si>
    <t>STT035</t>
  </si>
  <si>
    <t>Tourism destination management</t>
  </si>
  <si>
    <t>STT031</t>
  </si>
  <si>
    <t>Sales and distribution</t>
  </si>
  <si>
    <t>STT018</t>
  </si>
  <si>
    <t>Family business</t>
  </si>
  <si>
    <t>STT008</t>
  </si>
  <si>
    <t>Marketing</t>
  </si>
  <si>
    <t>STT044</t>
  </si>
  <si>
    <t>STT016</t>
  </si>
  <si>
    <t>Negotiation skills</t>
  </si>
  <si>
    <t>Market research</t>
  </si>
  <si>
    <t>STT002</t>
  </si>
  <si>
    <t>STT032</t>
  </si>
  <si>
    <t>Entrepreneurship</t>
  </si>
  <si>
    <t>Business ethics</t>
  </si>
  <si>
    <t>DTT008</t>
  </si>
  <si>
    <t>Business economics</t>
  </si>
  <si>
    <t>STT005</t>
  </si>
  <si>
    <t>STT011</t>
  </si>
  <si>
    <t>STT003</t>
  </si>
  <si>
    <t>Business Statistics</t>
  </si>
  <si>
    <t>Subject area</t>
  </si>
  <si>
    <t>Computing</t>
  </si>
  <si>
    <t>Applied computing</t>
  </si>
  <si>
    <t>Trade and tourism management</t>
  </si>
  <si>
    <t>Accounting and finance</t>
  </si>
  <si>
    <t>Mechanical engineering</t>
  </si>
  <si>
    <t>Trade and tourism management
Accounting and finance
Mechanical engineering</t>
  </si>
  <si>
    <t xml:space="preserve">Trade and tourism management
Accounting and finance </t>
  </si>
  <si>
    <t>STT045</t>
  </si>
  <si>
    <t>Electrical engineering</t>
  </si>
  <si>
    <t>Electronics</t>
  </si>
  <si>
    <t>071 Engineering and engineering trades</t>
  </si>
  <si>
    <t>061 Information and communication technologies</t>
  </si>
  <si>
    <t>041 Business and administration</t>
  </si>
  <si>
    <t>041 Business and administration
071 Engineering and engineering trades</t>
  </si>
  <si>
    <t>Public finance</t>
  </si>
  <si>
    <t>SRC109</t>
  </si>
  <si>
    <t>Web programming</t>
  </si>
  <si>
    <t>SRC126</t>
  </si>
  <si>
    <t>Data analysis and processing</t>
  </si>
  <si>
    <t>Informatics 2</t>
  </si>
  <si>
    <t>Informatics 1</t>
  </si>
  <si>
    <t>Strenght of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</si>
</sst>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 x14ac:knownFonts="1">
    <font>
      <sz val="11"/>
      <color theme="1"/>
      <name val="Franklin Gothic Book"/>
      <family val="2"/>
      <scheme val="minor"/>
    </font>
    <font>
      <sz val="10"/>
      <color theme="1"/>
      <name val="Franklin Gothic Book"/>
      <family val="2"/>
      <scheme val="minor"/>
    </font>
    <font>
      <sz val="10"/>
      <color theme="1"/>
      <name val="Franklin Gothic Book"/>
      <family val="2"/>
      <charset val="238"/>
      <scheme val="minor"/>
    </font>
    <font>
      <u/>
      <sz val="11"/>
      <color theme="10"/>
      <name val="Franklin Gothic Book"/>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164" fontId="1" fillId="0" borderId="0" xfId="0" applyNumberFormat="1" applyFont="1" applyAlignment="1">
      <alignment horizontal="right" vertical="center"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indent="1"/>
    </xf>
    <xf numFmtId="164" fontId="2" fillId="0" borderId="0" xfId="0" applyNumberFormat="1" applyFont="1" applyAlignment="1">
      <alignment horizontal="right" vertical="center" indent="1"/>
    </xf>
    <xf numFmtId="0" fontId="2" fillId="0" borderId="0" xfId="0" applyFont="1" applyAlignment="1">
      <alignment horizontal="right" vertical="center" indent="1"/>
    </xf>
    <xf numFmtId="49" fontId="1" fillId="0" borderId="0" xfId="0" applyNumberFormat="1" applyFont="1" applyAlignment="1">
      <alignment horizontal="right" vertical="center" indent="1"/>
    </xf>
    <xf numFmtId="49" fontId="2" fillId="0" borderId="0" xfId="0" applyNumberFormat="1" applyFont="1" applyAlignment="1">
      <alignment horizontal="right" vertical="center" indent="1"/>
    </xf>
    <xf numFmtId="0" fontId="1" fillId="0" borderId="0" xfId="0" applyFont="1" applyAlignment="1">
      <alignment horizontal="right" vertical="center" wrapText="1" indent="1"/>
    </xf>
    <xf numFmtId="49" fontId="1" fillId="0" borderId="0" xfId="0" applyNumberFormat="1" applyFont="1" applyAlignment="1">
      <alignment horizontal="right" vertical="center" wrapText="1" indent="1"/>
    </xf>
    <xf numFmtId="0" fontId="3" fillId="0" borderId="0" xfId="1" applyAlignment="1">
      <alignment horizontal="left" vertical="center" indent="1"/>
    </xf>
  </cellXfs>
  <cellStyles count="2">
    <cellStyle name="Hyperlink" xfId="1" builtinId="8"/>
    <cellStyle name="Normal" xfId="0" builtinId="0"/>
  </cellStyles>
  <dxfs count="17">
    <dxf>
      <font>
        <strike val="0"/>
        <outline val="0"/>
        <shadow val="0"/>
        <u val="none"/>
        <vertAlign val="baseline"/>
        <sz val="10"/>
        <color theme="1"/>
        <name val="Franklin Gothic Book"/>
        <scheme val="minor"/>
      </font>
      <numFmt numFmtId="30" formatCode="@"/>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tableStyleElement type="wholeTable" dxfId="16"/>
      <tableStyleElement type="headerRow" dxfId="15"/>
      <tableStyleElement type="second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609600</xdr:colOff>
      <xdr:row>1</xdr:row>
      <xdr:rowOff>9525</xdr:rowOff>
    </xdr:to>
    <xdr:pic>
      <xdr:nvPicPr>
        <xdr:cNvPr id="2" name="Picture 1" descr="Abstract banner"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1525250" cy="1485900"/>
        </a:xfrm>
        <a:prstGeom prst="rect">
          <a:avLst/>
        </a:prstGeom>
      </xdr:spPr>
    </xdr:pic>
    <xdr:clientData/>
  </xdr:twoCellAnchor>
  <xdr:twoCellAnchor>
    <xdr:from>
      <xdr:col>5</xdr:col>
      <xdr:colOff>771525</xdr:colOff>
      <xdr:row>0</xdr:row>
      <xdr:rowOff>104776</xdr:rowOff>
    </xdr:from>
    <xdr:to>
      <xdr:col>8</xdr:col>
      <xdr:colOff>57150</xdr:colOff>
      <xdr:row>0</xdr:row>
      <xdr:rowOff>809626</xdr:rowOff>
    </xdr:to>
    <xdr:sp macro="" textlink="">
      <xdr:nvSpPr>
        <xdr:cNvPr id="3" name="TextBox 1" descr="Inventory List" title="Title 1">
          <a:extLst>
            <a:ext uri="{FF2B5EF4-FFF2-40B4-BE49-F238E27FC236}">
              <a16:creationId xmlns:a16="http://schemas.microsoft.com/office/drawing/2014/main" id="{00000000-0008-0000-0000-000008000000}"/>
            </a:ext>
          </a:extLst>
        </xdr:cNvPr>
        <xdr:cNvSpPr txBox="1"/>
      </xdr:nvSpPr>
      <xdr:spPr>
        <a:xfrm>
          <a:off x="7572375" y="104776"/>
          <a:ext cx="3400425" cy="7048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hr-HR" sz="1600">
              <a:solidFill>
                <a:schemeClr val="accent3">
                  <a:lumMod val="20000"/>
                  <a:lumOff val="80000"/>
                </a:schemeClr>
              </a:solidFill>
              <a:latin typeface="+mj-lt"/>
            </a:rPr>
            <a:t>University</a:t>
          </a:r>
          <a:r>
            <a:rPr lang="hr-HR" sz="1600" baseline="0">
              <a:solidFill>
                <a:schemeClr val="accent3">
                  <a:lumMod val="20000"/>
                  <a:lumOff val="80000"/>
                </a:schemeClr>
              </a:solidFill>
              <a:latin typeface="+mj-lt"/>
            </a:rPr>
            <a:t> Department for Professional Studies</a:t>
          </a:r>
          <a:endParaRPr lang="en-US" sz="1600">
            <a:solidFill>
              <a:schemeClr val="tx2">
                <a:lumMod val="40000"/>
                <a:lumOff val="60000"/>
              </a:schemeClr>
            </a:solidFill>
            <a:latin typeface="+mj-lt"/>
          </a:endParaRPr>
        </a:p>
      </xdr:txBody>
    </xdr:sp>
    <xdr:clientData/>
  </xdr:twoCellAnchor>
  <xdr:twoCellAnchor>
    <xdr:from>
      <xdr:col>0</xdr:col>
      <xdr:colOff>133350</xdr:colOff>
      <xdr:row>0</xdr:row>
      <xdr:rowOff>552450</xdr:rowOff>
    </xdr:from>
    <xdr:to>
      <xdr:col>3</xdr:col>
      <xdr:colOff>971550</xdr:colOff>
      <xdr:row>1</xdr:row>
      <xdr:rowOff>38100</xdr:rowOff>
    </xdr:to>
    <xdr:sp macro="" textlink="">
      <xdr:nvSpPr>
        <xdr:cNvPr id="4" name="TextBox 1" descr="Inventory List" title="Title 1">
          <a:extLst>
            <a:ext uri="{FF2B5EF4-FFF2-40B4-BE49-F238E27FC236}">
              <a16:creationId xmlns:a16="http://schemas.microsoft.com/office/drawing/2014/main" id="{00000000-0008-0000-0000-000008000000}"/>
            </a:ext>
          </a:extLst>
        </xdr:cNvPr>
        <xdr:cNvSpPr txBox="1"/>
      </xdr:nvSpPr>
      <xdr:spPr>
        <a:xfrm>
          <a:off x="133350" y="552450"/>
          <a:ext cx="248602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hr-HR" sz="1600">
              <a:solidFill>
                <a:schemeClr val="accent3">
                  <a:lumMod val="20000"/>
                  <a:lumOff val="80000"/>
                </a:schemeClr>
              </a:solidFill>
              <a:latin typeface="+mj-lt"/>
            </a:rPr>
            <a:t>Courses in English</a:t>
          </a:r>
          <a:r>
            <a:rPr lang="hr-HR" sz="1600" baseline="0">
              <a:solidFill>
                <a:schemeClr val="accent3">
                  <a:lumMod val="20000"/>
                  <a:lumOff val="80000"/>
                </a:schemeClr>
              </a:solidFill>
              <a:latin typeface="+mj-lt"/>
            </a:rPr>
            <a:t> language</a:t>
          </a:r>
        </a:p>
        <a:p>
          <a:pPr marL="0" algn="l"/>
          <a:r>
            <a:rPr lang="hr-HR" sz="1600" baseline="0">
              <a:solidFill>
                <a:schemeClr val="accent3">
                  <a:lumMod val="20000"/>
                  <a:lumOff val="80000"/>
                </a:schemeClr>
              </a:solidFill>
              <a:latin typeface="+mj-lt"/>
            </a:rPr>
            <a:t>2021/2022</a:t>
          </a:r>
          <a:endParaRPr lang="en-US" sz="1600">
            <a:solidFill>
              <a:schemeClr val="tx2">
                <a:lumMod val="40000"/>
                <a:lumOff val="60000"/>
              </a:schemeClr>
            </a:solidFill>
            <a:latin typeface="+mj-lt"/>
          </a:endParaRPr>
        </a:p>
      </xdr:txBody>
    </xdr:sp>
    <xdr:clientData/>
  </xdr:twoCellAnchor>
</xdr:wsDr>
</file>

<file path=xl/tables/table1.xml><?xml version="1.0" encoding="utf-8"?>
<table xmlns="http://schemas.openxmlformats.org/spreadsheetml/2006/main" id="2" name="Inventory_List_Table3" displayName="Inventory_List_Table3" ref="B3:I64" totalsRowShown="0" headerRowDxfId="9" dataDxfId="8">
  <autoFilter ref="B3:I64"/>
  <sortState ref="B4:I64">
    <sortCondition ref="C3:C64"/>
  </sortState>
  <tableColumns count="8">
    <tableColumn id="1" name="For Reorder" dataDxfId="7"/>
    <tableColumn id="2" name="Course ID" dataDxfId="6"/>
    <tableColumn id="3" name="Course Title" dataDxfId="5"/>
    <tableColumn id="4" name="ECTS credits" dataDxfId="4"/>
    <tableColumn id="5" name="Semester" dataDxfId="3"/>
    <tableColumn id="6" name="Study cycle" dataDxfId="2"/>
    <tableColumn id="12" name="Study program" dataDxfId="1"/>
    <tableColumn id="7" name="Subject area" dataDxfId="0">
      <calculatedColumnFormula>Inventory_List_Table3[[#This Row],[Semester]]*Inventory_List_Table3[[#This Row],[Study cycle]]</calculatedColumnFormula>
    </tableColumn>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oss.unist.hr/Portals/0/EvotivaDocuments/Course_catalogues_IP/SEL058_French%20language%20(elementary).pdf" TargetMode="External"/><Relationship Id="rId18" Type="http://schemas.openxmlformats.org/officeDocument/2006/relationships/hyperlink" Target="https://www.oss.unist.hr/Portals/0/EvotivaDocuments/Course_catalogues_IP/SKS010%20Engineering%20Mechanics%20II.pdf" TargetMode="External"/><Relationship Id="rId26" Type="http://schemas.openxmlformats.org/officeDocument/2006/relationships/hyperlink" Target="https://www.oss.unist.hr/Portals/0/EvotivaDocuments/Course_catalogues_IP/SRC140%20German%20Language%20Course%20Elementary%20Level.pdf" TargetMode="External"/><Relationship Id="rId39" Type="http://schemas.openxmlformats.org/officeDocument/2006/relationships/hyperlink" Target="https://www.oss.unist.hr/Portals/0/EvotivaDocuments/Course_catalogues_IP/STT008%20Marketing.pdf" TargetMode="External"/><Relationship Id="rId21" Type="http://schemas.openxmlformats.org/officeDocument/2006/relationships/hyperlink" Target="https://www.oss.unist.hr/Portals/0/EvotivaDocuments/Course_catalogues_IP/SKS031%20Fundamentals%20Of%20Mechatronics_.pdf" TargetMode="External"/><Relationship Id="rId34" Type="http://schemas.openxmlformats.org/officeDocument/2006/relationships/hyperlink" Target="https://www.oss.unist.hr/Portals/0/EvotivaDocuments/Course_catalogues_IP/SRF027%20Insurance%20and%20Reinsurance.pdf" TargetMode="External"/><Relationship Id="rId42" Type="http://schemas.openxmlformats.org/officeDocument/2006/relationships/hyperlink" Target="https://www.oss.unist.hr/Portals/0/EvotivaDocuments/Course_catalogues_IP/STT016%20Market%20research.pdf" TargetMode="External"/><Relationship Id="rId47" Type="http://schemas.openxmlformats.org/officeDocument/2006/relationships/hyperlink" Target="https://www.oss.unist.hr/Portals/0/EvotivaDocuments/Course_catalogues_IP/DST022_Heating%20and%20air%20conditioning.pdf" TargetMode="External"/><Relationship Id="rId50" Type="http://schemas.openxmlformats.org/officeDocument/2006/relationships/hyperlink" Target="https://www.oss.unist.hr/Portals/0/EvotivaDocuments/Course_catalogues_IP/STT032%20Business%20Ethics.pdf" TargetMode="External"/><Relationship Id="rId55" Type="http://schemas.openxmlformats.org/officeDocument/2006/relationships/hyperlink" Target="https://www.oss.unist.hr/Portals/0/EvotivaDocuments/Course_catalogues_IP/STT045%20Insurance%20and%20Reinsurance.pdf" TargetMode="External"/><Relationship Id="rId7" Type="http://schemas.openxmlformats.org/officeDocument/2006/relationships/hyperlink" Target="https://www.oss.unist.hr/Portals/0/EvotivaDocuments/Course_catalogues_IP/DTT011%20English%20for%20Specific%20Purposes%20II.pdf" TargetMode="External"/><Relationship Id="rId2" Type="http://schemas.openxmlformats.org/officeDocument/2006/relationships/hyperlink" Target="https://www.oss.unist.hr/Portals/0/EvotivaDocuments/Course_catalogues_IP/DPR006%20Applied%20Artificial%20Intelligence.pdf" TargetMode="External"/><Relationship Id="rId16" Type="http://schemas.openxmlformats.org/officeDocument/2006/relationships/hyperlink" Target="https://www.oss.unist.hr/Portals/0/EvotivaDocuments/Course_catalogues_IP/SKS003%20Engineering%20Mechanics%20I.pdf" TargetMode="External"/><Relationship Id="rId29" Type="http://schemas.openxmlformats.org/officeDocument/2006/relationships/hyperlink" Target="https://www.oss.unist.hr/Portals/0/EvotivaDocuments/Course_catalogues_IP/SRF004%20Business%20English%20I.pdf" TargetMode="External"/><Relationship Id="rId11" Type="http://schemas.openxmlformats.org/officeDocument/2006/relationships/hyperlink" Target="https://www.oss.unist.hr/Portals/0/EvotivaDocuments/Course_catalogues_IP/SEL010_English%20language%20II.pdf" TargetMode="External"/><Relationship Id="rId24" Type="http://schemas.openxmlformats.org/officeDocument/2006/relationships/hyperlink" Target="https://www.oss.unist.hr/Portals/0/EvotivaDocuments/Course_catalogues_IP/SRC110%20Technical%20English.pdf" TargetMode="External"/><Relationship Id="rId32" Type="http://schemas.openxmlformats.org/officeDocument/2006/relationships/hyperlink" Target="https://www.oss.unist.hr/Portals/0/EvotivaDocuments/Course_catalogues_IP/SRF017%20Corporate%20Finance%20I.pdf" TargetMode="External"/><Relationship Id="rId37" Type="http://schemas.openxmlformats.org/officeDocument/2006/relationships/hyperlink" Target="https://www.oss.unist.hr/Portals/0/EvotivaDocuments/Course_catalogues_IP/STT003%20Business%20Statistics.pdf" TargetMode="External"/><Relationship Id="rId40" Type="http://schemas.openxmlformats.org/officeDocument/2006/relationships/hyperlink" Target="https://www.oss.unist.hr/Portals/0/EvotivaDocuments/Course_catalogues_IP/STT011%20Informatics%20II.pdf" TargetMode="External"/><Relationship Id="rId45" Type="http://schemas.openxmlformats.org/officeDocument/2006/relationships/hyperlink" Target="https://www.oss.unist.hr/Portals/0/EvotivaDocuments/Course_catalogues_IP/STT028%20Business%20Italian%20I.pdf" TargetMode="External"/><Relationship Id="rId53" Type="http://schemas.openxmlformats.org/officeDocument/2006/relationships/hyperlink" Target="https://www.oss.unist.hr/Portals/0/EvotivaDocuments/Course_catalogues_IP/STT039%20Business%20Italian%20II.pdf" TargetMode="External"/><Relationship Id="rId58" Type="http://schemas.openxmlformats.org/officeDocument/2006/relationships/table" Target="../tables/table1.xml"/><Relationship Id="rId5" Type="http://schemas.openxmlformats.org/officeDocument/2006/relationships/hyperlink" Target="https://www.oss.unist.hr/Portals/0/EvotivaDocuments/Course_catalogues_IP/DTT004%20English%20for%20Specific%20Purposes%20I.pdf" TargetMode="External"/><Relationship Id="rId19" Type="http://schemas.openxmlformats.org/officeDocument/2006/relationships/hyperlink" Target="https://www.oss.unist.hr/Portals/0/EvotivaDocuments/Course_catalogues_IP/SKS017%20Technical%20Thermodynamics.pdf" TargetMode="External"/><Relationship Id="rId4" Type="http://schemas.openxmlformats.org/officeDocument/2006/relationships/hyperlink" Target="https://www.oss.unist.hr/Portals/0/EvotivaDocuments/Course_catalogues_IP/DRF029%20Financial%20Analysis.pdf" TargetMode="External"/><Relationship Id="rId9" Type="http://schemas.openxmlformats.org/officeDocument/2006/relationships/hyperlink" Target="https://www.oss.unist.hr/Portals/0/EvotivaDocuments/Course_catalogues_IP/DTT025%20Italian%20For%20Specific%20Purposes.pdf" TargetMode="External"/><Relationship Id="rId14" Type="http://schemas.openxmlformats.org/officeDocument/2006/relationships/hyperlink" Target="https://www.oss.unist.hr/Portals/0/EvotivaDocuments/Course_catalogues_IP/SEL059_German%20language%20(elementary).pdf" TargetMode="External"/><Relationship Id="rId22" Type="http://schemas.openxmlformats.org/officeDocument/2006/relationships/hyperlink" Target="https://www.oss.unist.hr/Portals/0/EvotivaDocuments/Course_catalogues_IP/SKS041%20Renewable%20Sources%20of%20Energy.pdf" TargetMode="External"/><Relationship Id="rId27" Type="http://schemas.openxmlformats.org/officeDocument/2006/relationships/hyperlink" Target="https://www.oss.unist.hr/Portals/0/EvotivaDocuments/Course_catalogues_IP/SRC141%20Italian%20Language%20Course-Elementary%20Level.pdf" TargetMode="External"/><Relationship Id="rId30" Type="http://schemas.openxmlformats.org/officeDocument/2006/relationships/hyperlink" Target="https://www.oss.unist.hr/Portals/0/EvotivaDocuments/Course_catalogues_IP/SRF012%20Business%20English%20II.pdf" TargetMode="External"/><Relationship Id="rId35" Type="http://schemas.openxmlformats.org/officeDocument/2006/relationships/hyperlink" Target="https://www.oss.unist.hr/Portals/0/EvotivaDocuments/Course_catalogues_IP/SRF042_Public%20finance.pdf" TargetMode="External"/><Relationship Id="rId43" Type="http://schemas.openxmlformats.org/officeDocument/2006/relationships/hyperlink" Target="https://www.oss.unist.hr/Portals/0/EvotivaDocuments/Course_catalogues_IP/STT018%20Family%20business.pdf" TargetMode="External"/><Relationship Id="rId48" Type="http://schemas.openxmlformats.org/officeDocument/2006/relationships/hyperlink" Target="https://www.oss.unist.hr/Portals/0/EvotivaDocuments/Course_catalogues_IP/SIT127_Data%20Analysis%20and%20processing.pdf" TargetMode="External"/><Relationship Id="rId56" Type="http://schemas.openxmlformats.org/officeDocument/2006/relationships/printerSettings" Target="../printerSettings/printerSettings1.bin"/><Relationship Id="rId8" Type="http://schemas.openxmlformats.org/officeDocument/2006/relationships/hyperlink" Target="https://www.oss.unist.hr/Portals/0/EvotivaDocuments/Course_catalogues_IP/DTT024%20German%20for%20Specific%20Purposes.pdf" TargetMode="External"/><Relationship Id="rId51" Type="http://schemas.openxmlformats.org/officeDocument/2006/relationships/hyperlink" Target="https://www.oss.unist.hr/Portals/0/EvotivaDocuments/Course_catalogues_IP/STT035_Tourism%20destination%20management.pdf" TargetMode="External"/><Relationship Id="rId3" Type="http://schemas.openxmlformats.org/officeDocument/2006/relationships/hyperlink" Target="https://www.oss.unist.hr/Portals/0/EvotivaDocuments/Course_catalogues_IP/DRF013%20Personal%20Finance%20Management.pdf" TargetMode="External"/><Relationship Id="rId12" Type="http://schemas.openxmlformats.org/officeDocument/2006/relationships/hyperlink" Target="https://www.oss.unist.hr/Portals/0/EvotivaDocuments/Course_catalogues_IP/SEL015_Technical%20English%20for%20electrical%20engineering.pdf" TargetMode="External"/><Relationship Id="rId17" Type="http://schemas.openxmlformats.org/officeDocument/2006/relationships/hyperlink" Target="https://www.oss.unist.hr/Portals/0/EvotivaDocuments/Course_catalogues_IP/SKS008%20Strength%20of%20Materials.pdf" TargetMode="External"/><Relationship Id="rId25" Type="http://schemas.openxmlformats.org/officeDocument/2006/relationships/hyperlink" Target="https://www.oss.unist.hr/Portals/0/EvotivaDocuments/Course_catalogues_IP/SRC126%20Web%20programming.pdf" TargetMode="External"/><Relationship Id="rId33" Type="http://schemas.openxmlformats.org/officeDocument/2006/relationships/hyperlink" Target="https://www.oss.unist.hr/Portals/0/EvotivaDocuments/Course_catalogues_IP/SRF026%20Value%20added%20tax.pdf" TargetMode="External"/><Relationship Id="rId38" Type="http://schemas.openxmlformats.org/officeDocument/2006/relationships/hyperlink" Target="https://www.oss.unist.hr/Portals/0/EvotivaDocuments/Course_catalogues_IP/STT005%20Informatics%20I.pdf" TargetMode="External"/><Relationship Id="rId46" Type="http://schemas.openxmlformats.org/officeDocument/2006/relationships/hyperlink" Target="https://www.oss.unist.hr/Portals/0/EvotivaDocuments/Course_catalogues_IP/STT031%20Sales%20and%20distribution.pdf" TargetMode="External"/><Relationship Id="rId20" Type="http://schemas.openxmlformats.org/officeDocument/2006/relationships/hyperlink" Target="https://www.oss.unist.hr/Portals/0/EvotivaDocuments/Course_catalogues_IP/SKS022%20Fluid%20Mechanics.pdf" TargetMode="External"/><Relationship Id="rId41" Type="http://schemas.openxmlformats.org/officeDocument/2006/relationships/hyperlink" Target="https://www.oss.unist.hr/Portals/0/EvotivaDocuments/Course_catalogues_IP/STT015%20Management.pdf" TargetMode="External"/><Relationship Id="rId54" Type="http://schemas.openxmlformats.org/officeDocument/2006/relationships/hyperlink" Target="https://www.oss.unist.hr/Portals/0/EvotivaDocuments/Course_catalogues_IP/STT044%20Negotiation%20skills.pdf" TargetMode="External"/><Relationship Id="rId1" Type="http://schemas.openxmlformats.org/officeDocument/2006/relationships/hyperlink" Target="https://www.oss.unist.hr/Portals/0/EvotivaDocuments/Course_catalogues_IP/DET001_Business%20communication.pdf" TargetMode="External"/><Relationship Id="rId6" Type="http://schemas.openxmlformats.org/officeDocument/2006/relationships/hyperlink" Target="https://www.oss.unist.hr/Portals/0/EvotivaDocuments/Course_catalogues_IP/DTT008%20Business%20economics.pdf" TargetMode="External"/><Relationship Id="rId15" Type="http://schemas.openxmlformats.org/officeDocument/2006/relationships/hyperlink" Target="https://www.oss.unist.hr/Portals/0/EvotivaDocuments/Course_catalogues_IP/SEL060_Italian%20language%20(elementary).pdf" TargetMode="External"/><Relationship Id="rId23" Type="http://schemas.openxmlformats.org/officeDocument/2006/relationships/hyperlink" Target="https://www.oss.unist.hr/Portals/0/EvotivaDocuments/Course_catalogues_IP/SRC109%20Programming%20Methods%20and%20Abstractions.pdf" TargetMode="External"/><Relationship Id="rId28" Type="http://schemas.openxmlformats.org/officeDocument/2006/relationships/hyperlink" Target="https://www.oss.unist.hr/Portals/0/EvotivaDocuments/Course_catalogues_IP/SRC142%20Communication%20skills%20and%20cultural%20awareness.pdf" TargetMode="External"/><Relationship Id="rId36" Type="http://schemas.openxmlformats.org/officeDocument/2006/relationships/hyperlink" Target="https://www.oss.unist.hr/Portals/0/EvotivaDocuments/Course_catalogues_IP/STT002%20Entrepreneurship.pdf" TargetMode="External"/><Relationship Id="rId49" Type="http://schemas.openxmlformats.org/officeDocument/2006/relationships/hyperlink" Target="https://www.oss.unist.hr/Portals/0/EvotivaDocuments/Course_catalogues_IP/SIT137_Programming_tools_on_Unix_computers.pdf" TargetMode="External"/><Relationship Id="rId57" Type="http://schemas.openxmlformats.org/officeDocument/2006/relationships/drawing" Target="../drawings/drawing1.xml"/><Relationship Id="rId10" Type="http://schemas.openxmlformats.org/officeDocument/2006/relationships/hyperlink" Target="https://www.oss.unist.hr/Portals/0/EvotivaDocuments/Course_catalogues_IP/SEL005_English%20language%201%20(intermediate).pdf" TargetMode="External"/><Relationship Id="rId31" Type="http://schemas.openxmlformats.org/officeDocument/2006/relationships/hyperlink" Target="https://www.oss.unist.hr/Portals/0/EvotivaDocuments/Course_catalogues_IP/SRF014%20Cost%20accounting.pdf" TargetMode="External"/><Relationship Id="rId44" Type="http://schemas.openxmlformats.org/officeDocument/2006/relationships/hyperlink" Target="https://www.oss.unist.hr/Portals/0/EvotivaDocuments/Course_catalogues_IP/STT027%20Business%20German%20I.pdf" TargetMode="External"/><Relationship Id="rId52" Type="http://schemas.openxmlformats.org/officeDocument/2006/relationships/hyperlink" Target="https://www.oss.unist.hr/Portals/0/EvotivaDocuments/Course_catalogues_IP/STT038%20Business%20German%20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4"/>
  <sheetViews>
    <sheetView tabSelected="1" workbookViewId="0">
      <selection activeCell="D61" sqref="D61"/>
    </sheetView>
  </sheetViews>
  <sheetFormatPr defaultColWidth="8.86328125" defaultRowHeight="24" customHeight="1" x14ac:dyDescent="0.45"/>
  <cols>
    <col min="1" max="1" width="1.86328125" style="4" customWidth="1"/>
    <col min="2" max="2" width="6.86328125" style="3" customWidth="1"/>
    <col min="3" max="3" width="12.86328125" style="6" customWidth="1"/>
    <col min="4" max="4" width="51" style="6" bestFit="1" customWidth="1"/>
    <col min="5" max="5" width="16.6640625" style="6" bestFit="1" customWidth="1"/>
    <col min="6" max="6" width="13.33203125" style="9" bestFit="1" customWidth="1"/>
    <col min="7" max="7" width="14.86328125" style="9" bestFit="1" customWidth="1"/>
    <col min="8" max="8" width="25.796875" style="9" bestFit="1" customWidth="1"/>
    <col min="9" max="9" width="38.46484375" style="9" bestFit="1" customWidth="1"/>
    <col min="10" max="16384" width="8.86328125" style="4"/>
  </cols>
  <sheetData>
    <row r="1" spans="2:9" s="1" customFormat="1" ht="116.25" customHeight="1" x14ac:dyDescent="0.4">
      <c r="B1" s="2"/>
      <c r="C1" s="5"/>
      <c r="D1" s="5"/>
      <c r="E1" s="5"/>
      <c r="G1" s="7"/>
      <c r="H1" s="7"/>
    </row>
    <row r="2" spans="2:9" ht="23.25" customHeight="1" x14ac:dyDescent="0.45">
      <c r="C2" s="12"/>
      <c r="D2" s="12"/>
      <c r="E2" s="12"/>
      <c r="F2" s="4"/>
      <c r="G2" s="13"/>
      <c r="H2" s="13"/>
      <c r="I2" s="4"/>
    </row>
    <row r="3" spans="2:9" s="3" customFormat="1" ht="50.15" customHeight="1" x14ac:dyDescent="0.45">
      <c r="B3" s="10" t="s">
        <v>0</v>
      </c>
      <c r="C3" s="10" t="s">
        <v>1</v>
      </c>
      <c r="D3" s="10" t="s">
        <v>2</v>
      </c>
      <c r="E3" s="10" t="s">
        <v>3</v>
      </c>
      <c r="F3" s="11" t="s">
        <v>4</v>
      </c>
      <c r="G3" s="10" t="s">
        <v>5</v>
      </c>
      <c r="H3" s="10" t="s">
        <v>6</v>
      </c>
      <c r="I3" s="11" t="s">
        <v>111</v>
      </c>
    </row>
    <row r="4" spans="2:9" ht="24" customHeight="1" x14ac:dyDescent="0.45">
      <c r="B4" s="3">
        <f>IFERROR((Inventory_List_Table3[[#This Row],[Study cycle]]&lt;=#REF!)*(#REF!="")*valHighlight,0)</f>
        <v>0</v>
      </c>
      <c r="C4" s="6" t="s">
        <v>25</v>
      </c>
      <c r="D4" s="22" t="s">
        <v>26</v>
      </c>
      <c r="E4" s="6">
        <v>5</v>
      </c>
      <c r="F4" s="8" t="s">
        <v>9</v>
      </c>
      <c r="G4" s="9" t="s">
        <v>16</v>
      </c>
      <c r="H4" s="9" t="s">
        <v>120</v>
      </c>
      <c r="I4" s="18" t="s">
        <v>122</v>
      </c>
    </row>
    <row r="5" spans="2:9" ht="24" customHeight="1" x14ac:dyDescent="0.45">
      <c r="B5" s="3">
        <f>IFERROR((Inventory_List_Table3[[#This Row],[Study cycle]]&lt;=#REF!)*(#REF!="")*valHighlight,0)</f>
        <v>0</v>
      </c>
      <c r="C5" s="6" t="s">
        <v>14</v>
      </c>
      <c r="D5" s="22" t="s">
        <v>15</v>
      </c>
      <c r="E5" s="6">
        <v>6</v>
      </c>
      <c r="F5" s="8" t="s">
        <v>11</v>
      </c>
      <c r="G5" s="9" t="s">
        <v>16</v>
      </c>
      <c r="H5" s="9" t="s">
        <v>113</v>
      </c>
      <c r="I5" s="18" t="s">
        <v>123</v>
      </c>
    </row>
    <row r="6" spans="2:9" ht="24" customHeight="1" x14ac:dyDescent="0.45">
      <c r="B6" s="14"/>
      <c r="C6" s="15" t="s">
        <v>83</v>
      </c>
      <c r="D6" s="22" t="s">
        <v>85</v>
      </c>
      <c r="E6" s="15">
        <v>6</v>
      </c>
      <c r="F6" s="16" t="s">
        <v>11</v>
      </c>
      <c r="G6" s="17" t="s">
        <v>16</v>
      </c>
      <c r="H6" s="17" t="s">
        <v>115</v>
      </c>
      <c r="I6" s="18" t="s">
        <v>124</v>
      </c>
    </row>
    <row r="7" spans="2:9" ht="24" customHeight="1" x14ac:dyDescent="0.45">
      <c r="B7" s="14"/>
      <c r="C7" s="15" t="s">
        <v>84</v>
      </c>
      <c r="D7" s="22" t="s">
        <v>86</v>
      </c>
      <c r="E7" s="15">
        <v>6</v>
      </c>
      <c r="F7" s="16" t="s">
        <v>9</v>
      </c>
      <c r="G7" s="17" t="s">
        <v>16</v>
      </c>
      <c r="H7" s="17" t="s">
        <v>115</v>
      </c>
      <c r="I7" s="18" t="s">
        <v>124</v>
      </c>
    </row>
    <row r="8" spans="2:9" ht="24" customHeight="1" x14ac:dyDescent="0.45">
      <c r="B8" s="14"/>
      <c r="C8" s="15" t="s">
        <v>70</v>
      </c>
      <c r="D8" s="15" t="s">
        <v>71</v>
      </c>
      <c r="E8" s="15">
        <v>6</v>
      </c>
      <c r="F8" s="16" t="s">
        <v>9</v>
      </c>
      <c r="G8" s="17" t="s">
        <v>16</v>
      </c>
      <c r="H8" s="17" t="s">
        <v>116</v>
      </c>
      <c r="I8" s="18" t="s">
        <v>122</v>
      </c>
    </row>
    <row r="9" spans="2:9" ht="24" customHeight="1" x14ac:dyDescent="0.45">
      <c r="B9" s="14"/>
      <c r="C9" s="15" t="s">
        <v>72</v>
      </c>
      <c r="D9" s="22" t="s">
        <v>73</v>
      </c>
      <c r="E9" s="15">
        <v>6</v>
      </c>
      <c r="F9" s="16" t="s">
        <v>9</v>
      </c>
      <c r="G9" s="17" t="s">
        <v>16</v>
      </c>
      <c r="H9" s="17" t="s">
        <v>116</v>
      </c>
      <c r="I9" s="18" t="s">
        <v>122</v>
      </c>
    </row>
    <row r="10" spans="2:9" ht="24" customHeight="1" x14ac:dyDescent="0.45">
      <c r="B10" s="3">
        <f>IFERROR((Inventory_List_Table3[[#This Row],[Study cycle]]&lt;=#REF!)*(#REF!="")*valHighlight,0)</f>
        <v>0</v>
      </c>
      <c r="C10" s="6" t="s">
        <v>17</v>
      </c>
      <c r="D10" s="22" t="s">
        <v>18</v>
      </c>
      <c r="E10" s="6">
        <v>4</v>
      </c>
      <c r="F10" s="8" t="s">
        <v>9</v>
      </c>
      <c r="G10" s="9" t="s">
        <v>16</v>
      </c>
      <c r="H10" s="9" t="s">
        <v>114</v>
      </c>
      <c r="I10" s="18" t="s">
        <v>124</v>
      </c>
    </row>
    <row r="11" spans="2:9" ht="24" customHeight="1" x14ac:dyDescent="0.45">
      <c r="B11" s="14"/>
      <c r="C11" s="15" t="s">
        <v>105</v>
      </c>
      <c r="D11" s="22" t="s">
        <v>106</v>
      </c>
      <c r="E11" s="15">
        <v>6</v>
      </c>
      <c r="F11" s="16" t="s">
        <v>11</v>
      </c>
      <c r="G11" s="17" t="s">
        <v>16</v>
      </c>
      <c r="H11" s="9" t="s">
        <v>114</v>
      </c>
      <c r="I11" s="18" t="s">
        <v>124</v>
      </c>
    </row>
    <row r="12" spans="2:9" ht="24" customHeight="1" x14ac:dyDescent="0.45">
      <c r="B12" s="3">
        <f>IFERROR((Inventory_List_Table3[[#This Row],[Study cycle]]&lt;=#REF!)*(#REF!="")*valHighlight,0)</f>
        <v>0</v>
      </c>
      <c r="C12" s="6" t="s">
        <v>19</v>
      </c>
      <c r="D12" s="22" t="s">
        <v>20</v>
      </c>
      <c r="E12" s="6">
        <v>4</v>
      </c>
      <c r="F12" s="8" t="s">
        <v>11</v>
      </c>
      <c r="G12" s="9" t="s">
        <v>16</v>
      </c>
      <c r="H12" s="9" t="s">
        <v>114</v>
      </c>
      <c r="I12" s="18" t="s">
        <v>124</v>
      </c>
    </row>
    <row r="13" spans="2:9" ht="24" customHeight="1" x14ac:dyDescent="0.45">
      <c r="B13" s="3">
        <f>IFERROR((Inventory_List_Table3[[#This Row],[Study cycle]]&lt;=#REF!)*(#REF!="")*valHighlight,0)</f>
        <v>0</v>
      </c>
      <c r="C13" s="6" t="s">
        <v>41</v>
      </c>
      <c r="D13" s="22" t="s">
        <v>42</v>
      </c>
      <c r="E13" s="6">
        <v>6</v>
      </c>
      <c r="F13" s="8" t="s">
        <v>9</v>
      </c>
      <c r="G13" s="9" t="s">
        <v>16</v>
      </c>
      <c r="H13" s="9" t="s">
        <v>114</v>
      </c>
      <c r="I13" s="18" t="s">
        <v>124</v>
      </c>
    </row>
    <row r="14" spans="2:9" ht="24" customHeight="1" x14ac:dyDescent="0.45">
      <c r="B14" s="14"/>
      <c r="C14" s="15" t="s">
        <v>48</v>
      </c>
      <c r="D14" s="22" t="s">
        <v>53</v>
      </c>
      <c r="E14" s="15">
        <v>6</v>
      </c>
      <c r="F14" s="16" t="s">
        <v>9</v>
      </c>
      <c r="G14" s="9" t="s">
        <v>16</v>
      </c>
      <c r="H14" s="9" t="s">
        <v>114</v>
      </c>
      <c r="I14" s="18" t="s">
        <v>124</v>
      </c>
    </row>
    <row r="15" spans="2:9" ht="24" customHeight="1" x14ac:dyDescent="0.45">
      <c r="B15" s="3">
        <f>IFERROR((Inventory_List_Table3[[#This Row],[Study cycle]]&lt;=#REF!)*(#REF!="")*valHighlight,0)</f>
        <v>0</v>
      </c>
      <c r="C15" s="6" t="s">
        <v>31</v>
      </c>
      <c r="D15" s="22" t="s">
        <v>32</v>
      </c>
      <c r="E15" s="6">
        <v>2</v>
      </c>
      <c r="F15" s="8" t="s">
        <v>9</v>
      </c>
      <c r="G15" s="9" t="s">
        <v>10</v>
      </c>
      <c r="H15" s="9" t="s">
        <v>121</v>
      </c>
      <c r="I15" s="18" t="s">
        <v>122</v>
      </c>
    </row>
    <row r="16" spans="2:9" ht="24" customHeight="1" x14ac:dyDescent="0.45">
      <c r="B16" s="3">
        <f>IFERROR((Inventory_List_Table3[[#This Row],[Study cycle]]&lt;=#REF!)*(#REF!="")*valHighlight,0)</f>
        <v>0</v>
      </c>
      <c r="C16" s="6" t="s">
        <v>33</v>
      </c>
      <c r="D16" s="22" t="s">
        <v>34</v>
      </c>
      <c r="E16" s="6">
        <v>2</v>
      </c>
      <c r="F16" s="8" t="s">
        <v>11</v>
      </c>
      <c r="G16" s="9" t="s">
        <v>10</v>
      </c>
      <c r="H16" s="9" t="s">
        <v>121</v>
      </c>
      <c r="I16" s="18" t="s">
        <v>122</v>
      </c>
    </row>
    <row r="17" spans="2:9" ht="24" customHeight="1" x14ac:dyDescent="0.45">
      <c r="B17" s="3">
        <f>IFERROR((Inventory_List_Table3[[#This Row],[Study cycle]]&lt;=#REF!)*(#REF!="")*valHighlight,0)</f>
        <v>0</v>
      </c>
      <c r="C17" s="6" t="s">
        <v>35</v>
      </c>
      <c r="D17" s="22" t="s">
        <v>36</v>
      </c>
      <c r="E17" s="6">
        <v>3</v>
      </c>
      <c r="F17" s="8" t="s">
        <v>9</v>
      </c>
      <c r="G17" s="9" t="s">
        <v>10</v>
      </c>
      <c r="H17" s="9" t="s">
        <v>121</v>
      </c>
      <c r="I17" s="18" t="s">
        <v>122</v>
      </c>
    </row>
    <row r="18" spans="2:9" ht="24" customHeight="1" x14ac:dyDescent="0.45">
      <c r="B18" s="14"/>
      <c r="C18" s="15" t="s">
        <v>55</v>
      </c>
      <c r="D18" s="22" t="s">
        <v>56</v>
      </c>
      <c r="E18" s="15">
        <v>4</v>
      </c>
      <c r="F18" s="16" t="s">
        <v>9</v>
      </c>
      <c r="G18" s="17" t="s">
        <v>10</v>
      </c>
      <c r="H18" s="9" t="s">
        <v>121</v>
      </c>
      <c r="I18" s="18" t="s">
        <v>122</v>
      </c>
    </row>
    <row r="19" spans="2:9" ht="24" customHeight="1" x14ac:dyDescent="0.45">
      <c r="B19" s="3">
        <f>IFERROR((Inventory_List_Table3[[#This Row],[Study cycle]]&lt;=#REF!)*(#REF!="")*valHighlight,0)</f>
        <v>0</v>
      </c>
      <c r="C19" s="6" t="s">
        <v>45</v>
      </c>
      <c r="D19" s="22" t="s">
        <v>44</v>
      </c>
      <c r="E19" s="6">
        <v>4</v>
      </c>
      <c r="F19" s="8" t="s">
        <v>9</v>
      </c>
      <c r="G19" s="9" t="s">
        <v>10</v>
      </c>
      <c r="H19" s="9" t="s">
        <v>121</v>
      </c>
      <c r="I19" s="18" t="s">
        <v>122</v>
      </c>
    </row>
    <row r="20" spans="2:9" ht="24" customHeight="1" x14ac:dyDescent="0.45">
      <c r="B20" s="14"/>
      <c r="C20" s="15" t="s">
        <v>50</v>
      </c>
      <c r="D20" s="22" t="s">
        <v>54</v>
      </c>
      <c r="E20" s="15">
        <v>4</v>
      </c>
      <c r="F20" s="16" t="s">
        <v>9</v>
      </c>
      <c r="G20" s="9" t="s">
        <v>10</v>
      </c>
      <c r="H20" s="9" t="s">
        <v>121</v>
      </c>
      <c r="I20" s="18" t="s">
        <v>122</v>
      </c>
    </row>
    <row r="21" spans="2:9" ht="24" customHeight="1" x14ac:dyDescent="0.45">
      <c r="B21" s="3">
        <f>IFERROR((Inventory_List_Table3[[#This Row],[Study cycle]]&lt;=#REF!)*(#REF!="")*valHighlight,0)</f>
        <v>0</v>
      </c>
      <c r="C21" s="6" t="s">
        <v>13</v>
      </c>
      <c r="D21" s="22" t="s">
        <v>130</v>
      </c>
      <c r="E21" s="6">
        <v>6</v>
      </c>
      <c r="F21" s="8" t="s">
        <v>9</v>
      </c>
      <c r="G21" s="9" t="s">
        <v>10</v>
      </c>
      <c r="H21" s="9" t="s">
        <v>112</v>
      </c>
      <c r="I21" s="18" t="s">
        <v>123</v>
      </c>
    </row>
    <row r="22" spans="2:9" ht="24" customHeight="1" x14ac:dyDescent="0.45">
      <c r="B22" s="3">
        <f>IFERROR((Inventory_List_Table3[[#This Row],[Study cycle]]&lt;=#REF!)*(#REF!="")*valHighlight,0)</f>
        <v>0</v>
      </c>
      <c r="C22" s="6" t="s">
        <v>7</v>
      </c>
      <c r="D22" s="22" t="s">
        <v>8</v>
      </c>
      <c r="E22" s="6">
        <v>6</v>
      </c>
      <c r="F22" s="8" t="s">
        <v>9</v>
      </c>
      <c r="G22" s="9" t="s">
        <v>10</v>
      </c>
      <c r="H22" s="9" t="s">
        <v>112</v>
      </c>
      <c r="I22" s="18" t="s">
        <v>123</v>
      </c>
    </row>
    <row r="23" spans="2:9" ht="24" customHeight="1" x14ac:dyDescent="0.45">
      <c r="B23" s="14"/>
      <c r="C23" s="15" t="s">
        <v>57</v>
      </c>
      <c r="D23" s="22" t="s">
        <v>58</v>
      </c>
      <c r="E23" s="15">
        <v>7</v>
      </c>
      <c r="F23" s="16" t="s">
        <v>9</v>
      </c>
      <c r="G23" s="17" t="s">
        <v>10</v>
      </c>
      <c r="H23" s="17" t="s">
        <v>116</v>
      </c>
      <c r="I23" s="18" t="s">
        <v>122</v>
      </c>
    </row>
    <row r="24" spans="2:9" ht="24" customHeight="1" x14ac:dyDescent="0.45">
      <c r="B24" s="14"/>
      <c r="C24" s="15" t="s">
        <v>63</v>
      </c>
      <c r="D24" s="22" t="s">
        <v>133</v>
      </c>
      <c r="E24" s="15">
        <v>7</v>
      </c>
      <c r="F24" s="16" t="s">
        <v>11</v>
      </c>
      <c r="G24" s="17" t="s">
        <v>10</v>
      </c>
      <c r="H24" s="17" t="s">
        <v>116</v>
      </c>
      <c r="I24" s="18" t="s">
        <v>122</v>
      </c>
    </row>
    <row r="25" spans="2:9" ht="24" customHeight="1" x14ac:dyDescent="0.45">
      <c r="B25" s="14"/>
      <c r="C25" s="15" t="s">
        <v>64</v>
      </c>
      <c r="D25" s="22" t="s">
        <v>65</v>
      </c>
      <c r="E25" s="15">
        <v>7</v>
      </c>
      <c r="F25" s="16" t="s">
        <v>11</v>
      </c>
      <c r="G25" s="17" t="s">
        <v>10</v>
      </c>
      <c r="H25" s="17" t="s">
        <v>116</v>
      </c>
      <c r="I25" s="18" t="s">
        <v>122</v>
      </c>
    </row>
    <row r="26" spans="2:9" ht="24" customHeight="1" x14ac:dyDescent="0.45">
      <c r="B26" s="14"/>
      <c r="C26" s="15" t="s">
        <v>59</v>
      </c>
      <c r="D26" s="22" t="s">
        <v>60</v>
      </c>
      <c r="E26" s="15">
        <v>5</v>
      </c>
      <c r="F26" s="16" t="s">
        <v>9</v>
      </c>
      <c r="G26" s="17" t="s">
        <v>10</v>
      </c>
      <c r="H26" s="17" t="s">
        <v>116</v>
      </c>
      <c r="I26" s="18" t="s">
        <v>122</v>
      </c>
    </row>
    <row r="27" spans="2:9" ht="24" customHeight="1" x14ac:dyDescent="0.45">
      <c r="B27" s="14"/>
      <c r="C27" s="15" t="s">
        <v>66</v>
      </c>
      <c r="D27" s="22" t="s">
        <v>67</v>
      </c>
      <c r="E27" s="15">
        <v>5</v>
      </c>
      <c r="F27" s="16" t="s">
        <v>11</v>
      </c>
      <c r="G27" s="17" t="s">
        <v>10</v>
      </c>
      <c r="H27" s="17" t="s">
        <v>116</v>
      </c>
      <c r="I27" s="18" t="s">
        <v>122</v>
      </c>
    </row>
    <row r="28" spans="2:9" ht="24" customHeight="1" x14ac:dyDescent="0.45">
      <c r="B28" s="14"/>
      <c r="C28" s="15" t="s">
        <v>61</v>
      </c>
      <c r="D28" s="22" t="s">
        <v>62</v>
      </c>
      <c r="E28" s="15">
        <v>5</v>
      </c>
      <c r="F28" s="16" t="s">
        <v>9</v>
      </c>
      <c r="G28" s="17" t="s">
        <v>10</v>
      </c>
      <c r="H28" s="17" t="s">
        <v>116</v>
      </c>
      <c r="I28" s="18" t="s">
        <v>122</v>
      </c>
    </row>
    <row r="29" spans="2:9" ht="24" customHeight="1" x14ac:dyDescent="0.45">
      <c r="B29" s="14"/>
      <c r="C29" s="15" t="s">
        <v>68</v>
      </c>
      <c r="D29" s="22" t="s">
        <v>69</v>
      </c>
      <c r="E29" s="15">
        <v>6</v>
      </c>
      <c r="F29" s="16" t="s">
        <v>11</v>
      </c>
      <c r="G29" s="17" t="s">
        <v>10</v>
      </c>
      <c r="H29" s="17" t="s">
        <v>116</v>
      </c>
      <c r="I29" s="18" t="s">
        <v>122</v>
      </c>
    </row>
    <row r="30" spans="2:9" ht="24" customHeight="1" x14ac:dyDescent="0.45">
      <c r="B30" s="3">
        <f>IFERROR((Inventory_List_Table3[[#This Row],[Study cycle]]&lt;=#REF!)*(#REF!="")*valHighlight,0)</f>
        <v>0</v>
      </c>
      <c r="C30" s="6" t="s">
        <v>127</v>
      </c>
      <c r="D30" s="22" t="s">
        <v>12</v>
      </c>
      <c r="E30" s="6">
        <v>6</v>
      </c>
      <c r="F30" s="8" t="s">
        <v>11</v>
      </c>
      <c r="G30" s="9" t="s">
        <v>10</v>
      </c>
      <c r="H30" s="9" t="s">
        <v>112</v>
      </c>
      <c r="I30" s="18" t="s">
        <v>123</v>
      </c>
    </row>
    <row r="31" spans="2:9" ht="24" customHeight="1" x14ac:dyDescent="0.45">
      <c r="B31" s="3">
        <f>IFERROR((Inventory_List_Table3[[#This Row],[Study cycle]]&lt;=#REF!)*(#REF!="")*valHighlight,0)</f>
        <v>0</v>
      </c>
      <c r="C31" s="6" t="s">
        <v>27</v>
      </c>
      <c r="D31" s="22" t="s">
        <v>28</v>
      </c>
      <c r="E31" s="6">
        <v>4</v>
      </c>
      <c r="F31" s="8" t="s">
        <v>11</v>
      </c>
      <c r="G31" s="9" t="s">
        <v>10</v>
      </c>
      <c r="H31" s="9" t="s">
        <v>112</v>
      </c>
      <c r="I31" s="18" t="s">
        <v>123</v>
      </c>
    </row>
    <row r="32" spans="2:9" ht="24" customHeight="1" x14ac:dyDescent="0.45">
      <c r="B32" s="3">
        <f>IFERROR((Inventory_List_Table3[[#This Row],[Study cycle]]&lt;=#REF!)*(#REF!="")*valHighlight,0)</f>
        <v>0</v>
      </c>
      <c r="C32" s="6" t="s">
        <v>129</v>
      </c>
      <c r="D32" s="22" t="s">
        <v>128</v>
      </c>
      <c r="E32" s="6">
        <v>5</v>
      </c>
      <c r="F32" s="8" t="s">
        <v>11</v>
      </c>
      <c r="G32" s="9" t="s">
        <v>10</v>
      </c>
      <c r="H32" s="9" t="s">
        <v>112</v>
      </c>
      <c r="I32" s="18" t="s">
        <v>123</v>
      </c>
    </row>
    <row r="33" spans="2:9" ht="24" customHeight="1" x14ac:dyDescent="0.45">
      <c r="B33" s="3">
        <f>IFERROR((Inventory_List_Table3[[#This Row],[Study cycle]]&lt;=#REF!)*(#REF!="")*valHighlight,0)</f>
        <v>0</v>
      </c>
      <c r="C33" s="6" t="s">
        <v>43</v>
      </c>
      <c r="D33" s="22" t="s">
        <v>44</v>
      </c>
      <c r="E33" s="6">
        <v>4</v>
      </c>
      <c r="F33" s="8" t="s">
        <v>11</v>
      </c>
      <c r="G33" s="9" t="s">
        <v>16</v>
      </c>
      <c r="H33" s="9" t="s">
        <v>112</v>
      </c>
      <c r="I33" s="18" t="s">
        <v>123</v>
      </c>
    </row>
    <row r="34" spans="2:9" ht="24" customHeight="1" x14ac:dyDescent="0.45">
      <c r="B34" s="14"/>
      <c r="C34" s="15" t="s">
        <v>49</v>
      </c>
      <c r="D34" s="22" t="s">
        <v>54</v>
      </c>
      <c r="E34" s="15">
        <v>4</v>
      </c>
      <c r="F34" s="16" t="s">
        <v>11</v>
      </c>
      <c r="G34" s="9" t="s">
        <v>10</v>
      </c>
      <c r="H34" s="9" t="s">
        <v>112</v>
      </c>
      <c r="I34" s="18" t="s">
        <v>123</v>
      </c>
    </row>
    <row r="35" spans="2:9" ht="24" customHeight="1" x14ac:dyDescent="0.45">
      <c r="B35" s="3">
        <f>IFERROR((Inventory_List_Table3[[#This Row],[Study cycle]]&lt;=#REF!)*(#REF!="")*valHighlight,0)</f>
        <v>0</v>
      </c>
      <c r="C35" s="6" t="s">
        <v>29</v>
      </c>
      <c r="D35" s="22" t="s">
        <v>30</v>
      </c>
      <c r="E35" s="6">
        <v>4</v>
      </c>
      <c r="F35" s="8" t="s">
        <v>11</v>
      </c>
      <c r="G35" s="9" t="s">
        <v>10</v>
      </c>
      <c r="H35" s="9" t="s">
        <v>112</v>
      </c>
      <c r="I35" s="18" t="s">
        <v>123</v>
      </c>
    </row>
    <row r="36" spans="2:9" ht="24" customHeight="1" x14ac:dyDescent="0.45">
      <c r="B36" s="3">
        <f>IFERROR((Inventory_List_Table3[[#This Row],[Study cycle]]&lt;=#REF!)*(#REF!="")*valHighlight,0)</f>
        <v>0</v>
      </c>
      <c r="C36" s="6" t="s">
        <v>21</v>
      </c>
      <c r="D36" s="22" t="s">
        <v>22</v>
      </c>
      <c r="E36" s="6">
        <v>4</v>
      </c>
      <c r="F36" s="8" t="s">
        <v>9</v>
      </c>
      <c r="G36" s="9" t="s">
        <v>10</v>
      </c>
      <c r="H36" s="9" t="s">
        <v>115</v>
      </c>
      <c r="I36" s="18" t="s">
        <v>124</v>
      </c>
    </row>
    <row r="37" spans="2:9" ht="24" customHeight="1" x14ac:dyDescent="0.45">
      <c r="B37" s="3">
        <f>IFERROR((Inventory_List_Table3[[#This Row],[Study cycle]]&lt;=#REF!)*(#REF!="")*valHighlight,0)</f>
        <v>0</v>
      </c>
      <c r="C37" s="6" t="s">
        <v>23</v>
      </c>
      <c r="D37" s="22" t="s">
        <v>24</v>
      </c>
      <c r="E37" s="6">
        <v>4</v>
      </c>
      <c r="F37" s="8" t="s">
        <v>11</v>
      </c>
      <c r="G37" s="9" t="s">
        <v>10</v>
      </c>
      <c r="H37" s="9" t="s">
        <v>115</v>
      </c>
      <c r="I37" s="18" t="s">
        <v>124</v>
      </c>
    </row>
    <row r="38" spans="2:9" ht="24" customHeight="1" x14ac:dyDescent="0.45">
      <c r="B38" s="14"/>
      <c r="C38" s="15" t="s">
        <v>74</v>
      </c>
      <c r="D38" s="22" t="s">
        <v>75</v>
      </c>
      <c r="E38" s="15">
        <v>6</v>
      </c>
      <c r="F38" s="16" t="s">
        <v>9</v>
      </c>
      <c r="G38" s="17" t="s">
        <v>10</v>
      </c>
      <c r="H38" s="17" t="s">
        <v>115</v>
      </c>
      <c r="I38" s="18" t="s">
        <v>124</v>
      </c>
    </row>
    <row r="39" spans="2:9" ht="24" customHeight="1" x14ac:dyDescent="0.45">
      <c r="B39" s="14"/>
      <c r="C39" s="15" t="s">
        <v>81</v>
      </c>
      <c r="D39" s="22" t="s">
        <v>82</v>
      </c>
      <c r="E39" s="15">
        <v>6</v>
      </c>
      <c r="F39" s="16" t="s">
        <v>9</v>
      </c>
      <c r="G39" s="17" t="s">
        <v>10</v>
      </c>
      <c r="H39" s="17" t="s">
        <v>115</v>
      </c>
      <c r="I39" s="18" t="s">
        <v>124</v>
      </c>
    </row>
    <row r="40" spans="2:9" ht="24" customHeight="1" x14ac:dyDescent="0.45">
      <c r="B40" s="14"/>
      <c r="C40" s="15" t="s">
        <v>77</v>
      </c>
      <c r="D40" s="22" t="s">
        <v>78</v>
      </c>
      <c r="E40" s="15">
        <v>7</v>
      </c>
      <c r="F40" s="16" t="s">
        <v>9</v>
      </c>
      <c r="G40" s="17" t="s">
        <v>10</v>
      </c>
      <c r="H40" s="17" t="s">
        <v>115</v>
      </c>
      <c r="I40" s="18" t="s">
        <v>124</v>
      </c>
    </row>
    <row r="41" spans="2:9" ht="24" customHeight="1" x14ac:dyDescent="0.45">
      <c r="B41" s="14"/>
      <c r="C41" s="15" t="s">
        <v>79</v>
      </c>
      <c r="D41" s="22" t="s">
        <v>80</v>
      </c>
      <c r="E41" s="15">
        <v>5</v>
      </c>
      <c r="F41" s="16" t="s">
        <v>9</v>
      </c>
      <c r="G41" s="17" t="s">
        <v>10</v>
      </c>
      <c r="H41" s="20" t="s">
        <v>118</v>
      </c>
      <c r="I41" s="18" t="s">
        <v>124</v>
      </c>
    </row>
    <row r="42" spans="2:9" ht="15" x14ac:dyDescent="0.45">
      <c r="B42" s="14"/>
      <c r="C42" s="15" t="s">
        <v>76</v>
      </c>
      <c r="D42" s="22" t="s">
        <v>126</v>
      </c>
      <c r="E42" s="15">
        <v>5</v>
      </c>
      <c r="F42" s="16" t="s">
        <v>9</v>
      </c>
      <c r="G42" s="17" t="s">
        <v>10</v>
      </c>
      <c r="H42" s="17" t="s">
        <v>115</v>
      </c>
      <c r="I42" s="18" t="s">
        <v>124</v>
      </c>
    </row>
    <row r="43" spans="2:9" ht="26.6" x14ac:dyDescent="0.45">
      <c r="B43" s="14"/>
      <c r="C43" s="15" t="s">
        <v>101</v>
      </c>
      <c r="D43" s="22" t="s">
        <v>103</v>
      </c>
      <c r="E43" s="15">
        <v>7</v>
      </c>
      <c r="F43" s="16" t="s">
        <v>11</v>
      </c>
      <c r="G43" s="17" t="s">
        <v>10</v>
      </c>
      <c r="H43" s="20" t="s">
        <v>118</v>
      </c>
      <c r="I43" s="18" t="s">
        <v>124</v>
      </c>
    </row>
    <row r="44" spans="2:9" ht="24" customHeight="1" x14ac:dyDescent="0.45">
      <c r="B44" s="14"/>
      <c r="C44" s="15" t="s">
        <v>109</v>
      </c>
      <c r="D44" s="22" t="s">
        <v>110</v>
      </c>
      <c r="E44" s="15">
        <v>5</v>
      </c>
      <c r="F44" s="16" t="s">
        <v>11</v>
      </c>
      <c r="G44" s="17" t="s">
        <v>10</v>
      </c>
      <c r="H44" s="20" t="s">
        <v>118</v>
      </c>
      <c r="I44" s="18" t="s">
        <v>124</v>
      </c>
    </row>
    <row r="45" spans="2:9" ht="24" customHeight="1" x14ac:dyDescent="0.45">
      <c r="B45" s="14"/>
      <c r="C45" s="15" t="s">
        <v>107</v>
      </c>
      <c r="D45" s="22" t="s">
        <v>132</v>
      </c>
      <c r="E45" s="15">
        <v>3</v>
      </c>
      <c r="F45" s="16" t="s">
        <v>9</v>
      </c>
      <c r="G45" s="17" t="s">
        <v>10</v>
      </c>
      <c r="H45" s="20" t="s">
        <v>117</v>
      </c>
      <c r="I45" s="21" t="s">
        <v>125</v>
      </c>
    </row>
    <row r="46" spans="2:9" ht="24" customHeight="1" x14ac:dyDescent="0.45">
      <c r="B46" s="14"/>
      <c r="C46" s="15" t="s">
        <v>95</v>
      </c>
      <c r="D46" s="22" t="s">
        <v>96</v>
      </c>
      <c r="E46" s="15">
        <v>6</v>
      </c>
      <c r="F46" s="16" t="s">
        <v>9</v>
      </c>
      <c r="G46" s="17" t="s">
        <v>10</v>
      </c>
      <c r="H46" s="9" t="s">
        <v>114</v>
      </c>
      <c r="I46" s="18" t="s">
        <v>124</v>
      </c>
    </row>
    <row r="47" spans="2:9" ht="39.9" x14ac:dyDescent="0.45">
      <c r="B47" s="14"/>
      <c r="C47" s="15" t="s">
        <v>108</v>
      </c>
      <c r="D47" s="22" t="s">
        <v>131</v>
      </c>
      <c r="E47" s="15">
        <v>3</v>
      </c>
      <c r="F47" s="16" t="s">
        <v>11</v>
      </c>
      <c r="G47" s="17" t="s">
        <v>10</v>
      </c>
      <c r="H47" s="20" t="s">
        <v>117</v>
      </c>
      <c r="I47" s="21" t="s">
        <v>125</v>
      </c>
    </row>
    <row r="48" spans="2:9" ht="24" customHeight="1" x14ac:dyDescent="0.45">
      <c r="B48" s="14"/>
      <c r="C48" s="15" t="s">
        <v>87</v>
      </c>
      <c r="D48" s="22" t="s">
        <v>88</v>
      </c>
      <c r="E48" s="15">
        <v>7</v>
      </c>
      <c r="F48" s="16" t="s">
        <v>11</v>
      </c>
      <c r="G48" s="17" t="s">
        <v>10</v>
      </c>
      <c r="H48" s="20" t="s">
        <v>118</v>
      </c>
      <c r="I48" s="18" t="s">
        <v>124</v>
      </c>
    </row>
    <row r="49" spans="2:9" ht="24" customHeight="1" x14ac:dyDescent="0.45">
      <c r="B49" s="14"/>
      <c r="C49" s="15" t="s">
        <v>98</v>
      </c>
      <c r="D49" s="22" t="s">
        <v>100</v>
      </c>
      <c r="E49" s="15">
        <v>6</v>
      </c>
      <c r="F49" s="16" t="s">
        <v>9</v>
      </c>
      <c r="G49" s="17" t="s">
        <v>10</v>
      </c>
      <c r="H49" s="9" t="s">
        <v>114</v>
      </c>
      <c r="I49" s="18" t="s">
        <v>124</v>
      </c>
    </row>
    <row r="50" spans="2:9" ht="24" customHeight="1" x14ac:dyDescent="0.45">
      <c r="B50" s="14"/>
      <c r="C50" s="15" t="s">
        <v>93</v>
      </c>
      <c r="D50" s="22" t="s">
        <v>94</v>
      </c>
      <c r="E50" s="15">
        <v>6</v>
      </c>
      <c r="F50" s="16" t="s">
        <v>9</v>
      </c>
      <c r="G50" s="17" t="s">
        <v>10</v>
      </c>
      <c r="H50" s="9" t="s">
        <v>114</v>
      </c>
      <c r="I50" s="18" t="s">
        <v>124</v>
      </c>
    </row>
    <row r="51" spans="2:9" ht="24" customHeight="1" x14ac:dyDescent="0.45">
      <c r="B51" s="3">
        <f>IFERROR((Inventory_List_Table3[[#This Row],[Study cycle]]&lt;=#REF!)*(#REF!="")*valHighlight,0)</f>
        <v>0</v>
      </c>
      <c r="C51" s="6" t="s">
        <v>37</v>
      </c>
      <c r="D51" s="22" t="s">
        <v>38</v>
      </c>
      <c r="E51" s="6">
        <v>3</v>
      </c>
      <c r="F51" s="8" t="s">
        <v>11</v>
      </c>
      <c r="G51" s="9" t="s">
        <v>10</v>
      </c>
      <c r="H51" s="9" t="s">
        <v>114</v>
      </c>
      <c r="I51" s="18" t="s">
        <v>124</v>
      </c>
    </row>
    <row r="52" spans="2:9" ht="24" customHeight="1" x14ac:dyDescent="0.45">
      <c r="B52" s="14"/>
      <c r="C52" s="15" t="s">
        <v>46</v>
      </c>
      <c r="D52" s="22" t="s">
        <v>51</v>
      </c>
      <c r="E52" s="15">
        <v>3</v>
      </c>
      <c r="F52" s="16" t="s">
        <v>11</v>
      </c>
      <c r="G52" s="9" t="s">
        <v>10</v>
      </c>
      <c r="H52" s="9" t="s">
        <v>114</v>
      </c>
      <c r="I52" s="18" t="s">
        <v>124</v>
      </c>
    </row>
    <row r="53" spans="2:9" ht="24" customHeight="1" x14ac:dyDescent="0.45">
      <c r="B53" s="14"/>
      <c r="C53" s="15" t="s">
        <v>91</v>
      </c>
      <c r="D53" s="22" t="s">
        <v>92</v>
      </c>
      <c r="E53" s="15">
        <v>6</v>
      </c>
      <c r="F53" s="16" t="s">
        <v>9</v>
      </c>
      <c r="G53" s="17" t="s">
        <v>10</v>
      </c>
      <c r="H53" s="9" t="s">
        <v>114</v>
      </c>
      <c r="I53" s="18" t="s">
        <v>124</v>
      </c>
    </row>
    <row r="54" spans="2:9" ht="15" x14ac:dyDescent="0.45">
      <c r="B54" s="14"/>
      <c r="C54" s="15" t="s">
        <v>102</v>
      </c>
      <c r="D54" s="22" t="s">
        <v>104</v>
      </c>
      <c r="E54" s="15">
        <v>5</v>
      </c>
      <c r="F54" s="16" t="s">
        <v>11</v>
      </c>
      <c r="G54" s="17" t="s">
        <v>10</v>
      </c>
      <c r="H54" s="9" t="s">
        <v>114</v>
      </c>
      <c r="I54" s="18" t="s">
        <v>124</v>
      </c>
    </row>
    <row r="55" spans="2:9" ht="24" customHeight="1" x14ac:dyDescent="0.45">
      <c r="B55" s="14"/>
      <c r="C55" s="15" t="s">
        <v>89</v>
      </c>
      <c r="D55" s="22" t="s">
        <v>90</v>
      </c>
      <c r="E55" s="15">
        <v>6</v>
      </c>
      <c r="F55" s="16" t="s">
        <v>9</v>
      </c>
      <c r="G55" s="17" t="s">
        <v>10</v>
      </c>
      <c r="H55" s="9" t="s">
        <v>114</v>
      </c>
      <c r="I55" s="18" t="s">
        <v>124</v>
      </c>
    </row>
    <row r="56" spans="2:9" ht="24" customHeight="1" x14ac:dyDescent="0.45">
      <c r="B56" s="3">
        <f>IFERROR((Inventory_List_Table3[[#This Row],[Study cycle]]&lt;=#REF!)*(#REF!="")*valHighlight,0)</f>
        <v>0</v>
      </c>
      <c r="C56" s="6" t="s">
        <v>39</v>
      </c>
      <c r="D56" s="22" t="s">
        <v>40</v>
      </c>
      <c r="E56" s="6">
        <v>3</v>
      </c>
      <c r="F56" s="8" t="s">
        <v>9</v>
      </c>
      <c r="G56" s="9" t="s">
        <v>10</v>
      </c>
      <c r="H56" s="9" t="s">
        <v>114</v>
      </c>
      <c r="I56" s="18" t="s">
        <v>124</v>
      </c>
    </row>
    <row r="57" spans="2:9" ht="15" x14ac:dyDescent="0.45">
      <c r="B57" s="14"/>
      <c r="C57" s="15" t="s">
        <v>47</v>
      </c>
      <c r="D57" s="22" t="s">
        <v>52</v>
      </c>
      <c r="E57" s="15">
        <v>3</v>
      </c>
      <c r="F57" s="16" t="s">
        <v>9</v>
      </c>
      <c r="G57" s="9" t="s">
        <v>10</v>
      </c>
      <c r="H57" s="9" t="s">
        <v>114</v>
      </c>
      <c r="I57" s="18" t="s">
        <v>124</v>
      </c>
    </row>
    <row r="58" spans="2:9" ht="15" x14ac:dyDescent="0.45">
      <c r="B58" s="14"/>
      <c r="C58" s="15" t="s">
        <v>97</v>
      </c>
      <c r="D58" s="22" t="s">
        <v>99</v>
      </c>
      <c r="E58" s="15">
        <v>4</v>
      </c>
      <c r="F58" s="16" t="s">
        <v>9</v>
      </c>
      <c r="G58" s="17" t="s">
        <v>10</v>
      </c>
      <c r="H58" s="9" t="s">
        <v>114</v>
      </c>
      <c r="I58" s="18" t="s">
        <v>124</v>
      </c>
    </row>
    <row r="59" spans="2:9" ht="26.6" x14ac:dyDescent="0.45">
      <c r="B59" s="14"/>
      <c r="C59" s="15" t="s">
        <v>119</v>
      </c>
      <c r="D59" s="22" t="s">
        <v>80</v>
      </c>
      <c r="E59" s="15">
        <v>5</v>
      </c>
      <c r="F59" s="16" t="s">
        <v>11</v>
      </c>
      <c r="G59" s="17" t="s">
        <v>10</v>
      </c>
      <c r="H59" s="20" t="s">
        <v>118</v>
      </c>
      <c r="I59" s="18" t="s">
        <v>124</v>
      </c>
    </row>
    <row r="60" spans="2:9" ht="24" customHeight="1" x14ac:dyDescent="0.45">
      <c r="B60" s="14"/>
      <c r="C60" s="15"/>
      <c r="D60" s="15"/>
      <c r="E60" s="15"/>
      <c r="F60" s="16"/>
      <c r="G60" s="17"/>
      <c r="H60" s="17"/>
      <c r="I60" s="19">
        <f>Inventory_List_Table3[[#This Row],[Semester]]*Inventory_List_Table3[[#This Row],[Study cycle]]</f>
        <v>0</v>
      </c>
    </row>
    <row r="61" spans="2:9" ht="24" customHeight="1" x14ac:dyDescent="0.45">
      <c r="B61" s="14"/>
      <c r="C61" s="15"/>
      <c r="D61" s="15"/>
      <c r="E61" s="15"/>
      <c r="F61" s="16"/>
      <c r="G61" s="17"/>
      <c r="H61" s="17"/>
      <c r="I61" s="19">
        <f>Inventory_List_Table3[[#This Row],[Semester]]*Inventory_List_Table3[[#This Row],[Study cycle]]</f>
        <v>0</v>
      </c>
    </row>
    <row r="62" spans="2:9" ht="24" customHeight="1" x14ac:dyDescent="0.45">
      <c r="B62" s="14"/>
      <c r="C62" s="15"/>
      <c r="D62" s="15"/>
      <c r="E62" s="15"/>
      <c r="F62" s="16"/>
      <c r="G62" s="17"/>
      <c r="H62" s="17"/>
      <c r="I62" s="19">
        <f>Inventory_List_Table3[[#This Row],[Semester]]*Inventory_List_Table3[[#This Row],[Study cycle]]</f>
        <v>0</v>
      </c>
    </row>
    <row r="63" spans="2:9" ht="24" customHeight="1" x14ac:dyDescent="0.45">
      <c r="B63" s="3">
        <f>IFERROR((Inventory_List_Table3[[#This Row],[Study cycle]]&lt;=#REF!)*(#REF!="")*valHighlight,0)</f>
        <v>0</v>
      </c>
      <c r="F63" s="8"/>
      <c r="I63" s="18"/>
    </row>
    <row r="64" spans="2:9" ht="24" customHeight="1" x14ac:dyDescent="0.45">
      <c r="B64" s="3">
        <f>IFERROR((Inventory_List_Table3[[#This Row],[Study cycle]]&lt;=#REF!)*(#REF!="")*valHighlight,0)</f>
        <v>0</v>
      </c>
      <c r="F64" s="8"/>
      <c r="I64" s="18"/>
    </row>
  </sheetData>
  <conditionalFormatting sqref="B60:I64 B4:B59">
    <cfRule type="expression" dxfId="13" priority="25">
      <formula>#REF!="Yes"</formula>
    </cfRule>
    <cfRule type="expression" dxfId="12" priority="26">
      <formula>$B4=1</formula>
    </cfRule>
  </conditionalFormatting>
  <conditionalFormatting sqref="C4:I59">
    <cfRule type="expression" dxfId="11" priority="1">
      <formula>#REF!="Yes"</formula>
    </cfRule>
    <cfRule type="expression" dxfId="10" priority="2">
      <formula>$B4=1</formula>
    </cfRule>
  </conditionalFormatting>
  <dataValidations disablePrompts="1" count="9">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dataValidation allowBlank="1" showInputMessage="1" showErrorMessage="1" prompt="Enter a description of the item in this column" sqref="E3"/>
    <dataValidation allowBlank="1" showInputMessage="1" showErrorMessage="1" prompt="Enter the unit price of each item in this column" sqref="F3"/>
    <dataValidation allowBlank="1" showInputMessage="1" showErrorMessage="1" prompt="Enter the quantity in stock for each item in this column" sqref="G3:H3"/>
    <dataValidation allowBlank="1" showInputMessage="1" showErrorMessage="1" prompt="This is an automated column._x000a__x000a_The inventory value for each item is automatically calculated in this column." sqref="I3"/>
    <dataValidation allowBlank="1" showInputMessage="1" showErrorMessage="1" prompt="Enter the name of the item in this column" sqref="D3"/>
    <dataValidation allowBlank="1" showInputMessage="1" showErrorMessage="1" prompt="Enter the item inventory ID in this column" sqref="C3"/>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B3"/>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dataValidations>
  <hyperlinks>
    <hyperlink ref="D4" r:id="rId1"/>
    <hyperlink ref="D5" r:id="rId2"/>
    <hyperlink ref="D6" r:id="rId3"/>
    <hyperlink ref="D7" r:id="rId4"/>
    <hyperlink ref="D10" r:id="rId5"/>
    <hyperlink ref="D11" r:id="rId6"/>
    <hyperlink ref="D12" r:id="rId7"/>
    <hyperlink ref="D13" r:id="rId8"/>
    <hyperlink ref="D14" r:id="rId9"/>
    <hyperlink ref="D15" r:id="rId10"/>
    <hyperlink ref="D16" r:id="rId11"/>
    <hyperlink ref="D17" r:id="rId12"/>
    <hyperlink ref="D18" r:id="rId13"/>
    <hyperlink ref="D19" r:id="rId14"/>
    <hyperlink ref="D20" r:id="rId15"/>
    <hyperlink ref="D23" r:id="rId16"/>
    <hyperlink ref="D24" r:id="rId17"/>
    <hyperlink ref="D25" r:id="rId18"/>
    <hyperlink ref="D26" r:id="rId19"/>
    <hyperlink ref="D27" r:id="rId20"/>
    <hyperlink ref="D28" r:id="rId21"/>
    <hyperlink ref="D29" r:id="rId22"/>
    <hyperlink ref="D30" r:id="rId23"/>
    <hyperlink ref="D31" r:id="rId24"/>
    <hyperlink ref="D32" r:id="rId25"/>
    <hyperlink ref="D33" r:id="rId26"/>
    <hyperlink ref="D34" r:id="rId27"/>
    <hyperlink ref="D35" r:id="rId28"/>
    <hyperlink ref="D36" r:id="rId29"/>
    <hyperlink ref="D37" r:id="rId30"/>
    <hyperlink ref="D38" r:id="rId31"/>
    <hyperlink ref="D39" r:id="rId32"/>
    <hyperlink ref="D40" r:id="rId33"/>
    <hyperlink ref="D41" r:id="rId34"/>
    <hyperlink ref="D42" r:id="rId35"/>
    <hyperlink ref="D43" r:id="rId36"/>
    <hyperlink ref="D44" r:id="rId37"/>
    <hyperlink ref="D45" r:id="rId38"/>
    <hyperlink ref="D46" r:id="rId39"/>
    <hyperlink ref="D47" r:id="rId40"/>
    <hyperlink ref="D48" r:id="rId41"/>
    <hyperlink ref="D49" r:id="rId42"/>
    <hyperlink ref="D50" r:id="rId43"/>
    <hyperlink ref="D51" r:id="rId44"/>
    <hyperlink ref="D52" r:id="rId45"/>
    <hyperlink ref="D53" r:id="rId46"/>
    <hyperlink ref="D9" r:id="rId47"/>
    <hyperlink ref="D21" r:id="rId48"/>
    <hyperlink ref="D22" r:id="rId49"/>
    <hyperlink ref="D54" r:id="rId50"/>
    <hyperlink ref="D55" r:id="rId51"/>
    <hyperlink ref="D56" r:id="rId52"/>
    <hyperlink ref="D57" r:id="rId53"/>
    <hyperlink ref="D58" r:id="rId54"/>
    <hyperlink ref="D59" r:id="rId55"/>
  </hyperlinks>
  <pageMargins left="0.7" right="0.7" top="0.75" bottom="0.75" header="0.3" footer="0.3"/>
  <pageSetup paperSize="9" orientation="portrait" r:id="rId56"/>
  <drawing r:id="rId57"/>
  <tableParts count="1">
    <tablePart r:id="rId58"/>
  </tableParts>
  <extLst>
    <ext xmlns:x14="http://schemas.microsoft.com/office/spreadsheetml/2009/9/main" uri="{78C0D931-6437-407d-A8EE-F0AAD7539E65}">
      <x14:conditionalFormattings>
        <x14:conditionalFormatting xmlns:xm="http://schemas.microsoft.com/office/excel/2006/main">
          <x14:cfRule type="iconSet" priority="5" id="{B9BE3705-7811-42FB-9F39-2BB6CFEE6CBD}">
            <x14:iconSet showValue="0" custom="1">
              <x14:cfvo type="percent">
                <xm:f>0</xm:f>
              </x14:cfvo>
              <x14:cfvo type="num">
                <xm:f>-1</xm:f>
              </x14:cfvo>
              <x14:cfvo type="num">
                <xm:f>1</xm:f>
              </x14:cfvo>
              <x14:cfIcon iconSet="NoIcons" iconId="0"/>
              <x14:cfIcon iconSet="NoIcons" iconId="0"/>
              <x14:cfIcon iconSet="3Flags" iconId="0"/>
            </x14:iconSet>
          </x14:cfRule>
          <xm:sqref>B4:B64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3298A-223B-42B2-9FEF-AB506EA6B5F6}">
  <ds:schemaRefs>
    <ds:schemaRef ds:uri="http://schemas.microsoft.com/office/2006/documentManagement/types"/>
    <ds:schemaRef ds:uri="http://www.w3.org/XML/1998/namespace"/>
    <ds:schemaRef ds:uri="6dc4bcd6-49db-4c07-9060-8acfc67cef9f"/>
    <ds:schemaRef ds:uri="http://schemas.microsoft.com/sharepoint/v3"/>
    <ds:schemaRef ds:uri="http://schemas.openxmlformats.org/package/2006/metadata/core-properties"/>
    <ds:schemaRef ds:uri="http://purl.org/dc/dcmitype/"/>
    <ds:schemaRef ds:uri="http://purl.org/dc/terms/"/>
    <ds:schemaRef ds:uri="http://purl.org/dc/elements/1.1/"/>
    <ds:schemaRef ds:uri="http://schemas.microsoft.com/office/infopath/2007/PartnerControls"/>
    <ds:schemaRef ds:uri="fb0879af-3eba-417a-a55a-ffe6dcd6ca77"/>
    <ds:schemaRef ds:uri="http://schemas.microsoft.com/office/2006/metadata/properties"/>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course catalog_web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2021-08-27T11:58:05Z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